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<sst xmlns="http://schemas.openxmlformats.org/spreadsheetml/2006/main" count="54" uniqueCount="49">
  <si>
    <t>(Numer statystyczny)</t>
  </si>
  <si>
    <t>33-300 Nowy Sącz</t>
  </si>
  <si>
    <t>Rachunek wyników</t>
  </si>
  <si>
    <t>Rachunek wyników sporządzony zgodnie z załącznikiem do rozporządzenia Ministra Finansów z 15.11.2001 (DZ. U. Nr 137 poz. 1539 z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</si>
  <si>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</si>
  <si>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</si>
  <si>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</si>
  <si>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</si>
  <si>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</si>
  <si>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</si>
  <si>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</si>
  <si>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</si>
  <si>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</si>
  <si>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</si>
  <si>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</si>
  <si>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</si>
  <si>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</si>
  <si>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</si>
  <si>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</si>
  <si>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</si>
  <si>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</si>
  <si>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</si>
  <si>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</si>
  <si>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</si>
  <si>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</si>
  <si>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</si>
  <si>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</si>
  <si>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</si>
  <si>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</si>
  <si>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</si>
  <si>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</si>
  <si>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</si>
  <si>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</si>
  <si>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</si>
  <si>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</si>
  <si>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</si>
  <si>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</si>
  <si>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</si>
  <si>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</si>
  <si>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</si>
  <si>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</si>
  <si>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Podpis</t>
  </si>
  <si>
    <t xml:space="preserve">Fundacja Rozwoju Regionalnego Viribus Unitis </t>
  </si>
  <si>
    <t>ul. Myśliwska 4c/8</t>
  </si>
  <si>
    <t>REGON: 121328095</t>
  </si>
  <si>
    <t>Kwota za 2012</t>
  </si>
  <si>
    <t>na dzień 31.12.2013</t>
  </si>
  <si>
    <t>Kwota za 2013</t>
  </si>
  <si>
    <t>Data sporządzenia: 25.03.2014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</si>
</sst>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2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42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164" fontId="7" fillId="24" borderId="10" xfId="42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164" fontId="8" fillId="25" borderId="10" xfId="42" applyFont="1" applyFill="1" applyBorder="1" applyAlignment="1" applyProtection="1">
      <alignment/>
      <protection/>
    </xf>
    <xf numFmtId="164" fontId="7" fillId="25" borderId="10" xfId="42" applyFont="1" applyFill="1" applyBorder="1" applyAlignment="1" applyProtection="1">
      <alignment/>
      <protection/>
    </xf>
    <xf numFmtId="164" fontId="9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24" borderId="10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6" fillId="0" borderId="10" xfId="42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zoomScalePageLayoutView="0" workbookViewId="0" topLeftCell="A1">
      <selection activeCell="A36" sqref="A36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18.75" customHeight="1">
      <c r="A1" s="3" t="s">
        <v>42</v>
      </c>
      <c r="C1" s="3" t="s">
        <v>44</v>
      </c>
    </row>
    <row r="2" spans="1:3" ht="15">
      <c r="A2" s="1" t="s">
        <v>43</v>
      </c>
      <c r="C2" s="1" t="s">
        <v>0</v>
      </c>
    </row>
    <row r="3" spans="1:2" ht="15">
      <c r="A3" s="20" t="s">
        <v>1</v>
      </c>
      <c r="B3" s="20"/>
    </row>
    <row r="4" ht="15" customHeight="1">
      <c r="B4" s="4" t="s">
        <v>2</v>
      </c>
    </row>
    <row r="5" ht="15.75">
      <c r="B5" s="5" t="s">
        <v>46</v>
      </c>
    </row>
    <row r="6" spans="1:4" ht="18" customHeight="1">
      <c r="A6" s="21" t="s">
        <v>3</v>
      </c>
      <c r="B6" s="21"/>
      <c r="C6" s="21"/>
      <c r="D6" s="21"/>
    </row>
    <row r="7" ht="6.75" customHeight="1"/>
    <row r="8" spans="1:4" ht="25.5" customHeight="1">
      <c r="A8" s="22" t="s">
        <v>4</v>
      </c>
      <c r="B8" s="23" t="s">
        <v>5</v>
      </c>
      <c r="C8" s="24" t="s">
        <v>47</v>
      </c>
      <c r="D8" s="24" t="s">
        <v>45</v>
      </c>
    </row>
    <row r="9" spans="1:4" ht="15.75" customHeight="1">
      <c r="A9" s="22"/>
      <c r="B9" s="23"/>
      <c r="C9" s="24"/>
      <c r="D9" s="24"/>
    </row>
    <row r="10" spans="1:4" ht="16.5" customHeight="1">
      <c r="A10" s="6">
        <v>1</v>
      </c>
      <c r="B10" s="6">
        <v>2</v>
      </c>
      <c r="C10" s="7">
        <v>3</v>
      </c>
      <c r="D10" s="7">
        <v>4</v>
      </c>
    </row>
    <row r="11" spans="1:4" ht="16.5" customHeight="1">
      <c r="A11" s="8" t="s">
        <v>6</v>
      </c>
      <c r="B11" s="9" t="s">
        <v>7</v>
      </c>
      <c r="C11" s="10">
        <f>C13</f>
        <v>229301.25</v>
      </c>
      <c r="D11" s="10">
        <v>0</v>
      </c>
    </row>
    <row r="12" spans="1:4" ht="16.5" customHeight="1">
      <c r="A12" s="11" t="s">
        <v>8</v>
      </c>
      <c r="B12" s="12" t="s">
        <v>9</v>
      </c>
      <c r="C12" s="13">
        <v>0</v>
      </c>
      <c r="D12" s="13">
        <v>0</v>
      </c>
    </row>
    <row r="13" spans="1:4" ht="16.5" customHeight="1">
      <c r="A13" s="11" t="s">
        <v>10</v>
      </c>
      <c r="B13" s="12" t="s">
        <v>11</v>
      </c>
      <c r="C13" s="13">
        <f>19436+159089+32996.25+17780</f>
        <v>229301.25</v>
      </c>
      <c r="D13" s="13">
        <v>0</v>
      </c>
    </row>
    <row r="14" spans="1:5" ht="16.5" customHeight="1">
      <c r="A14" s="8" t="s">
        <v>12</v>
      </c>
      <c r="B14" s="9" t="s">
        <v>13</v>
      </c>
      <c r="C14" s="14">
        <f>22129.96+87959.92+6000+15780+30978.17+627.9+86+33150.74+1207.74+19200+10780+1800+28.5</f>
        <v>229728.92999999996</v>
      </c>
      <c r="D14" s="14">
        <v>249.3</v>
      </c>
      <c r="E14" s="15"/>
    </row>
    <row r="15" spans="1:5" ht="16.5" customHeight="1">
      <c r="A15" s="8" t="s">
        <v>14</v>
      </c>
      <c r="B15" s="9" t="s">
        <v>15</v>
      </c>
      <c r="C15" s="10">
        <f>C11-C14</f>
        <v>-427.6799999999639</v>
      </c>
      <c r="D15" s="10">
        <f>D11-D14</f>
        <v>-249.3</v>
      </c>
      <c r="E15" s="16"/>
    </row>
    <row r="16" spans="1:4" ht="16.5" customHeight="1">
      <c r="A16" s="8" t="s">
        <v>16</v>
      </c>
      <c r="B16" s="9" t="s">
        <v>17</v>
      </c>
      <c r="C16" s="10">
        <f>SUM(C17:C22)</f>
        <v>267.15000000000003</v>
      </c>
      <c r="D16" s="10">
        <f>SUM(D17:D22)</f>
        <v>378.6</v>
      </c>
    </row>
    <row r="17" spans="1:4" ht="16.5" customHeight="1">
      <c r="A17" s="11">
        <v>1</v>
      </c>
      <c r="B17" s="12" t="s">
        <v>18</v>
      </c>
      <c r="C17" s="13">
        <v>3.8</v>
      </c>
      <c r="D17" s="13">
        <v>0</v>
      </c>
    </row>
    <row r="18" spans="1:4" ht="16.5" customHeight="1">
      <c r="A18" s="11">
        <v>2</v>
      </c>
      <c r="B18" s="12" t="s">
        <v>19</v>
      </c>
      <c r="C18" s="13">
        <v>263.35</v>
      </c>
      <c r="D18" s="13">
        <f>354.6+24</f>
        <v>378.6</v>
      </c>
    </row>
    <row r="19" spans="1:4" ht="16.5" customHeight="1">
      <c r="A19" s="11">
        <v>3</v>
      </c>
      <c r="B19" s="12" t="s">
        <v>20</v>
      </c>
      <c r="C19" s="13">
        <v>0</v>
      </c>
      <c r="D19" s="13">
        <v>0</v>
      </c>
    </row>
    <row r="20" spans="1:4" ht="16.5" customHeight="1">
      <c r="A20" s="11">
        <v>4</v>
      </c>
      <c r="B20" s="12" t="s">
        <v>21</v>
      </c>
      <c r="C20" s="13">
        <v>0</v>
      </c>
      <c r="D20" s="13">
        <v>0</v>
      </c>
    </row>
    <row r="21" spans="1:4" ht="16.5" customHeight="1">
      <c r="A21" s="11">
        <v>5</v>
      </c>
      <c r="B21" s="12" t="s">
        <v>22</v>
      </c>
      <c r="C21" s="13">
        <v>0</v>
      </c>
      <c r="D21" s="13">
        <v>0</v>
      </c>
    </row>
    <row r="22" spans="1:4" ht="16.5" customHeight="1">
      <c r="A22" s="11">
        <v>6</v>
      </c>
      <c r="B22" s="12" t="s">
        <v>23</v>
      </c>
      <c r="C22" s="13">
        <v>0</v>
      </c>
      <c r="D22" s="13">
        <v>0</v>
      </c>
    </row>
    <row r="23" spans="1:4" ht="16.5" customHeight="1">
      <c r="A23" s="8" t="s">
        <v>24</v>
      </c>
      <c r="B23" s="9" t="s">
        <v>25</v>
      </c>
      <c r="C23" s="13">
        <v>0</v>
      </c>
      <c r="D23" s="13">
        <v>0</v>
      </c>
    </row>
    <row r="24" spans="1:4" ht="16.5" customHeight="1">
      <c r="A24" s="8" t="s">
        <v>26</v>
      </c>
      <c r="B24" s="9" t="s">
        <v>27</v>
      </c>
      <c r="C24" s="14">
        <v>0</v>
      </c>
      <c r="D24" s="14">
        <v>0</v>
      </c>
    </row>
    <row r="25" spans="1:4" ht="16.5" customHeight="1">
      <c r="A25" s="8" t="s">
        <v>28</v>
      </c>
      <c r="B25" s="9" t="s">
        <v>29</v>
      </c>
      <c r="C25" s="14">
        <v>0</v>
      </c>
      <c r="D25" s="14">
        <v>0</v>
      </c>
    </row>
    <row r="26" spans="1:4" ht="16.5" customHeight="1">
      <c r="A26" s="8" t="s">
        <v>30</v>
      </c>
      <c r="B26" s="9" t="s">
        <v>31</v>
      </c>
      <c r="C26" s="14">
        <v>0</v>
      </c>
      <c r="D26" s="14">
        <v>0</v>
      </c>
    </row>
    <row r="27" spans="1:4" ht="16.5" customHeight="1">
      <c r="A27" s="8" t="s">
        <v>8</v>
      </c>
      <c r="B27" s="9" t="s">
        <v>32</v>
      </c>
      <c r="C27" s="17">
        <f>SUM(C15-C16+C23-C24+C25-C26)</f>
        <v>-694.829999999964</v>
      </c>
      <c r="D27" s="17">
        <f>SUM(D15-D16+D23-D24+D25-D26)</f>
        <v>-627.9000000000001</v>
      </c>
    </row>
    <row r="28" spans="1:4" ht="16.5" customHeight="1">
      <c r="A28" s="8" t="s">
        <v>33</v>
      </c>
      <c r="B28" s="9" t="s">
        <v>34</v>
      </c>
      <c r="C28" s="10">
        <f>SUM(C29:C30)</f>
        <v>0</v>
      </c>
      <c r="D28" s="10">
        <f>SUM(D29:D30)</f>
        <v>0</v>
      </c>
    </row>
    <row r="29" spans="1:4" ht="16.5" customHeight="1">
      <c r="A29" s="11" t="s">
        <v>8</v>
      </c>
      <c r="B29" s="12" t="s">
        <v>35</v>
      </c>
      <c r="C29" s="13">
        <v>0</v>
      </c>
      <c r="D29" s="13">
        <v>0</v>
      </c>
    </row>
    <row r="30" spans="1:4" ht="16.5" customHeight="1">
      <c r="A30" s="11" t="s">
        <v>10</v>
      </c>
      <c r="B30" s="12" t="s">
        <v>36</v>
      </c>
      <c r="C30" s="13">
        <v>0</v>
      </c>
      <c r="D30" s="13">
        <v>0</v>
      </c>
    </row>
    <row r="31" spans="1:4" ht="16.5" customHeight="1">
      <c r="A31" s="8" t="s">
        <v>37</v>
      </c>
      <c r="B31" s="9" t="s">
        <v>38</v>
      </c>
      <c r="C31" s="10">
        <f>SUM(C27+C28)</f>
        <v>-694.829999999964</v>
      </c>
      <c r="D31" s="10">
        <f>SUM(D27+D28)</f>
        <v>-627.9000000000001</v>
      </c>
    </row>
    <row r="32" spans="1:4" ht="15">
      <c r="A32" s="11" t="s">
        <v>8</v>
      </c>
      <c r="B32" s="12" t="s">
        <v>39</v>
      </c>
      <c r="C32" s="13">
        <v>694.83</v>
      </c>
      <c r="D32" s="13">
        <v>627.9</v>
      </c>
    </row>
    <row r="33" spans="1:4" ht="15">
      <c r="A33" s="11" t="s">
        <v>10</v>
      </c>
      <c r="B33" s="12" t="s">
        <v>40</v>
      </c>
      <c r="C33" s="13"/>
      <c r="D33" s="13"/>
    </row>
    <row r="35" spans="1:3" ht="15">
      <c r="A35" t="s">
        <v>48</v>
      </c>
      <c r="B35" s="18"/>
      <c r="C35" s="19" t="s">
        <v>41</v>
      </c>
    </row>
  </sheetData>
  <sheetProtection selectLockedCells="1" selectUnlockedCells="1"/>
  <mergeCells count="6">
    <mergeCell ref="A3:B3"/>
    <mergeCell ref="A6:D6"/>
    <mergeCell ref="A8:A9"/>
    <mergeCell ref="B8:B9"/>
    <mergeCell ref="C8:C9"/>
    <mergeCell ref="D8:D9"/>
  </mergeCells>
  <printOptions/>
  <pageMargins left="1.320138888888889" right="0.4" top="0.9840277777777777" bottom="0.9840277777777777" header="0.5118055555555555" footer="0.5118055555555555"/>
  <pageSetup horizontalDpi="300" verticalDpi="300" orientation="landscape" paperSize="9" scale="75"/>
  <ignoredErrors>
    <ignoredError sqref="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dcterms:created xsi:type="dcterms:W3CDTF">2015-01-30T19:22:37Z</dcterms:created>
  <dcterms:modified xsi:type="dcterms:W3CDTF">2015-01-30T19:22:37Z</dcterms:modified>
  <cp:category/>
  <cp:version/>
  <cp:contentType/>
  <cp:contentStatus/>
</cp:coreProperties>
</file>